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 e pubb. varie\ANNUARIO 2024 DATI 2023 PER ASSI\ANNUARIO 2024 dati 2023\01_Tavole Excel\2 GREEN - Ambiente\03_Inquinamento\03_Rifiuti\"/>
    </mc:Choice>
  </mc:AlternateContent>
  <xr:revisionPtr revIDLastSave="0" documentId="13_ncr:1_{DDB46DC1-FC05-4DD2-9266-8729603333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1" sheetId="1" r:id="rId1"/>
  </sheets>
  <definedNames>
    <definedName name="_xlnm.Print_Area" localSheetId="0">Graf1!$A$1:$C$64</definedName>
    <definedName name="_xlnm.Print_Area">Graf1!#REF!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1" l="1"/>
  <c r="G52" i="1"/>
  <c r="H51" i="1"/>
  <c r="H50" i="1"/>
  <c r="H49" i="1"/>
  <c r="H48" i="1"/>
  <c r="H47" i="1"/>
  <c r="H46" i="1"/>
  <c r="H45" i="1"/>
  <c r="I31" i="1"/>
  <c r="I30" i="1"/>
  <c r="I29" i="1"/>
  <c r="I28" i="1"/>
  <c r="I27" i="1"/>
  <c r="I26" i="1"/>
  <c r="I25" i="1"/>
  <c r="I24" i="1"/>
  <c r="I23" i="1"/>
  <c r="I22" i="1"/>
  <c r="I21" i="1"/>
  <c r="I20" i="1"/>
</calcChain>
</file>

<file path=xl/sharedStrings.xml><?xml version="1.0" encoding="utf-8"?>
<sst xmlns="http://schemas.openxmlformats.org/spreadsheetml/2006/main" count="13" uniqueCount="13">
  <si>
    <t>DATI GRAFICO</t>
  </si>
  <si>
    <t xml:space="preserve">ANNI </t>
  </si>
  <si>
    <t>Indifferenziati</t>
  </si>
  <si>
    <t>Differenziati</t>
  </si>
  <si>
    <t>Totale</t>
  </si>
  <si>
    <t xml:space="preserve">DATI GRAFICO </t>
  </si>
  <si>
    <t>Carta/cartone</t>
  </si>
  <si>
    <t>Vetro</t>
  </si>
  <si>
    <t>Plastica</t>
  </si>
  <si>
    <t>Metalli</t>
  </si>
  <si>
    <t>Verde/organici</t>
  </si>
  <si>
    <t>Legno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</si>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</sst>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  <charset val="134"/>
    </font>
    <font>
      <sz val="12"/>
      <name val="Arial"/>
      <charset val="134"/>
    </font>
    <font>
      <sz val="12"/>
      <color rgb="FFFF0000"/>
      <name val="Arial"/>
      <charset val="134"/>
    </font>
    <font>
      <b/>
      <sz val="12"/>
      <name val="Arial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3" fillId="0" borderId="0" xfId="0" applyFont="1"/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/>
  </cellXfs>
  <cellStyles count="2">
    <cellStyle name="Normale" xfId="0" builtinId="0"/>
    <cellStyle name="Normale 2" xfId="1" xr:uid="{00000000-0005-0000-0000-000031000000}"/>
  </cellStyles>
  <dxfs count="0"/>
  <tableStyles count="0" defaultTableStyle="TableStyleMedium9" defaultPivotStyle="PivotStyleLight16"/>
  <colors>
    <mruColors>
      <color rgb="FFFFC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400" b="1"/>
              <a:t>Rifiuti urbani raccolti </a:t>
            </a:r>
          </a:p>
          <a:p>
            <a:pPr>
              <a:defRPr sz="1400" b="1"/>
            </a:pPr>
            <a:r>
              <a:rPr lang="it-IT" sz="1400" b="1"/>
              <a:t>Anni 2016-2023</a:t>
            </a:r>
          </a:p>
          <a:p>
            <a:pPr>
              <a:defRPr sz="1400" b="1"/>
            </a:pPr>
            <a:endParaRPr lang="it-IT" sz="1400" b="1"/>
          </a:p>
          <a:p>
            <a:pPr>
              <a:defRPr sz="1400" b="1"/>
            </a:pPr>
            <a:endParaRPr lang="it-IT" sz="1400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359787876515401"/>
          <c:y val="0.193468888001089"/>
          <c:w val="0.683291691827697"/>
          <c:h val="0.7151157154768159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Graf1!$G$18</c:f>
              <c:strCache>
                <c:ptCount val="1"/>
                <c:pt idx="0">
                  <c:v>Indifferenziati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Graf1!$F$24:$F$31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Graf1!$G$24:$G$31</c:f>
              <c:numCache>
                <c:formatCode>#,##0</c:formatCode>
                <c:ptCount val="8"/>
                <c:pt idx="0">
                  <c:v>188192</c:v>
                </c:pt>
                <c:pt idx="1">
                  <c:v>186834</c:v>
                </c:pt>
                <c:pt idx="2">
                  <c:v>187628</c:v>
                </c:pt>
                <c:pt idx="3">
                  <c:v>182678</c:v>
                </c:pt>
                <c:pt idx="4">
                  <c:v>179556</c:v>
                </c:pt>
                <c:pt idx="5">
                  <c:v>173847</c:v>
                </c:pt>
                <c:pt idx="6">
                  <c:v>159012.70000000001</c:v>
                </c:pt>
                <c:pt idx="7">
                  <c:v>148489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7-495F-82E8-EFA2CC49E755}"/>
            </c:ext>
          </c:extLst>
        </c:ser>
        <c:ser>
          <c:idx val="3"/>
          <c:order val="1"/>
          <c:tx>
            <c:strRef>
              <c:f>Graf1!$H$18</c:f>
              <c:strCache>
                <c:ptCount val="1"/>
                <c:pt idx="0">
                  <c:v>Differenziati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Graf1!$F$24:$F$31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Graf1!$H$24:$H$31</c:f>
              <c:numCache>
                <c:formatCode>#,##0</c:formatCode>
                <c:ptCount val="8"/>
                <c:pt idx="0">
                  <c:v>100612</c:v>
                </c:pt>
                <c:pt idx="1">
                  <c:v>97191</c:v>
                </c:pt>
                <c:pt idx="2">
                  <c:v>94504</c:v>
                </c:pt>
                <c:pt idx="3">
                  <c:v>100618</c:v>
                </c:pt>
                <c:pt idx="4">
                  <c:v>98519</c:v>
                </c:pt>
                <c:pt idx="5">
                  <c:v>114848</c:v>
                </c:pt>
                <c:pt idx="6">
                  <c:v>121286.6</c:v>
                </c:pt>
                <c:pt idx="7">
                  <c:v>131296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7-495F-82E8-EFA2CC49E755}"/>
            </c:ext>
          </c:extLst>
        </c:ser>
        <c:ser>
          <c:idx val="0"/>
          <c:order val="2"/>
          <c:tx>
            <c:strRef>
              <c:f>Graf1!$I$18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Graf1!$F$24:$F$31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Graf1!$I$24:$I$31</c:f>
              <c:numCache>
                <c:formatCode>#,##0</c:formatCode>
                <c:ptCount val="8"/>
                <c:pt idx="0">
                  <c:v>288804</c:v>
                </c:pt>
                <c:pt idx="1">
                  <c:v>284025</c:v>
                </c:pt>
                <c:pt idx="2">
                  <c:v>282132</c:v>
                </c:pt>
                <c:pt idx="3">
                  <c:v>283296</c:v>
                </c:pt>
                <c:pt idx="4">
                  <c:v>278075</c:v>
                </c:pt>
                <c:pt idx="5">
                  <c:v>288695</c:v>
                </c:pt>
                <c:pt idx="6">
                  <c:v>280299.3</c:v>
                </c:pt>
                <c:pt idx="7">
                  <c:v>279785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7-495F-82E8-EFA2CC49E7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073728"/>
        <c:axId val="150075264"/>
      </c:barChart>
      <c:catAx>
        <c:axId val="15007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075264"/>
        <c:crosses val="autoZero"/>
        <c:auto val="0"/>
        <c:lblAlgn val="ctr"/>
        <c:lblOffset val="100"/>
        <c:noMultiLvlLbl val="0"/>
      </c:catAx>
      <c:valAx>
        <c:axId val="15007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tonnellate</a:t>
                </a:r>
              </a:p>
            </c:rich>
          </c:tx>
          <c:layout>
            <c:manualLayout>
              <c:xMode val="edge"/>
              <c:yMode val="edge"/>
              <c:x val="9.6185099164762707E-3"/>
              <c:y val="0.43378880918573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07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113337862318805"/>
          <c:y val="0.56590609449717"/>
          <c:w val="0.11257321859903401"/>
          <c:h val="0.2264318681105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  <c:extLst>
      <c:ext uri="{0b15fc19-7d7d-44ad-8c2d-2c3a37ce22c3}">
        <chartProps xmlns="https://web.wps.cn/et/2018/main" chartId="{264212c9-027e-4099-815b-fed9b9c8e943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400" b="1"/>
              <a:t>Rifiuti urbani differenziati </a:t>
            </a:r>
          </a:p>
          <a:p>
            <a:pPr>
              <a:defRPr sz="1400" b="1"/>
            </a:pPr>
            <a:r>
              <a:rPr lang="it-IT" sz="1400" b="1"/>
              <a:t>Anno 2023  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348421796534998"/>
          <c:y val="0.28055132644178699"/>
          <c:w val="0.34765206817096"/>
          <c:h val="0.566233871210954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807-4C1F-BB45-4AAE2E201159}"/>
              </c:ext>
            </c:extLst>
          </c:dPt>
          <c:dPt>
            <c:idx val="1"/>
            <c:bubble3D val="0"/>
            <c:spPr>
              <a:solidFill>
                <a:schemeClr val="accent3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807-4C1F-BB45-4AAE2E201159}"/>
              </c:ext>
            </c:extLst>
          </c:dPt>
          <c:dPt>
            <c:idx val="2"/>
            <c:bubble3D val="0"/>
            <c:spPr>
              <a:solidFill>
                <a:schemeClr val="accent3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807-4C1F-BB45-4AAE2E20115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807-4C1F-BB45-4AAE2E201159}"/>
              </c:ext>
            </c:extLst>
          </c:dPt>
          <c:dPt>
            <c:idx val="4"/>
            <c:bubble3D val="0"/>
            <c:spPr>
              <a:solidFill>
                <a:schemeClr val="accent3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807-4C1F-BB45-4AAE2E201159}"/>
              </c:ext>
            </c:extLst>
          </c:dPt>
          <c:dPt>
            <c:idx val="5"/>
            <c:bubble3D val="0"/>
            <c:spPr>
              <a:solidFill>
                <a:schemeClr val="accent3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807-4C1F-BB45-4AAE2E201159}"/>
              </c:ext>
            </c:extLst>
          </c:dPt>
          <c:dPt>
            <c:idx val="6"/>
            <c:bubble3D val="0"/>
            <c:spPr>
              <a:solidFill>
                <a:schemeClr val="accent3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807-4C1F-BB45-4AAE2E201159}"/>
              </c:ext>
            </c:extLst>
          </c:dPt>
          <c:dLbls>
            <c:dLbl>
              <c:idx val="0"/>
              <c:layout>
                <c:manualLayout>
                  <c:x val="6.3512604347411399E-3"/>
                  <c:y val="-1.84934059062576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07-4C1F-BB45-4AAE2E201159}"/>
                </c:ext>
              </c:extLst>
            </c:dLbl>
            <c:dLbl>
              <c:idx val="1"/>
              <c:layout>
                <c:manualLayout>
                  <c:x val="2.05619052965881E-2"/>
                  <c:y val="6.75665269302627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07-4C1F-BB45-4AAE2E201159}"/>
                </c:ext>
              </c:extLst>
            </c:dLbl>
            <c:dLbl>
              <c:idx val="2"/>
              <c:layout>
                <c:manualLayout>
                  <c:x val="-5.1014299730131302E-2"/>
                  <c:y val="8.99881705077612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07-4C1F-BB45-4AAE2E201159}"/>
                </c:ext>
              </c:extLst>
            </c:dLbl>
            <c:dLbl>
              <c:idx val="3"/>
              <c:layout>
                <c:manualLayout>
                  <c:x val="-4.0229106374066702E-2"/>
                  <c:y val="-1.57933853831116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07-4C1F-BB45-4AAE2E201159}"/>
                </c:ext>
              </c:extLst>
            </c:dLbl>
            <c:dLbl>
              <c:idx val="4"/>
              <c:layout>
                <c:manualLayout>
                  <c:x val="-5.7154026636241301E-3"/>
                  <c:y val="-6.9934043756920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07-4C1F-BB45-4AAE2E201159}"/>
                </c:ext>
              </c:extLst>
            </c:dLbl>
            <c:dLbl>
              <c:idx val="5"/>
              <c:layout>
                <c:manualLayout>
                  <c:x val="9.7678865063324898E-3"/>
                  <c:y val="-2.72418402072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07-4C1F-BB45-4AAE2E201159}"/>
                </c:ext>
              </c:extLst>
            </c:dLbl>
            <c:dLbl>
              <c:idx val="6"/>
              <c:layout>
                <c:manualLayout>
                  <c:x val="2.1644774685475699E-2"/>
                  <c:y val="-2.3378692802418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807-4C1F-BB45-4AAE2E20115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Graf1!$F$45:$F$51</c:f>
              <c:strCache>
                <c:ptCount val="7"/>
                <c:pt idx="0">
                  <c:v>Carta/cartone</c:v>
                </c:pt>
                <c:pt idx="1">
                  <c:v>Vetro</c:v>
                </c:pt>
                <c:pt idx="2">
                  <c:v>Plastica</c:v>
                </c:pt>
                <c:pt idx="3">
                  <c:v>Metalli</c:v>
                </c:pt>
                <c:pt idx="4">
                  <c:v>Verde/organici</c:v>
                </c:pt>
                <c:pt idx="5">
                  <c:v>Legno</c:v>
                </c:pt>
                <c:pt idx="6">
                  <c:v>Altro</c:v>
                </c:pt>
              </c:strCache>
            </c:strRef>
          </c:cat>
          <c:val>
            <c:numRef>
              <c:f>Graf1!$G$45:$G$51</c:f>
              <c:numCache>
                <c:formatCode>General</c:formatCode>
                <c:ptCount val="7"/>
                <c:pt idx="0">
                  <c:v>34577</c:v>
                </c:pt>
                <c:pt idx="1">
                  <c:v>16112</c:v>
                </c:pt>
                <c:pt idx="2">
                  <c:v>1166</c:v>
                </c:pt>
                <c:pt idx="3">
                  <c:v>1718</c:v>
                </c:pt>
                <c:pt idx="4">
                  <c:v>25728</c:v>
                </c:pt>
                <c:pt idx="5">
                  <c:v>12934</c:v>
                </c:pt>
                <c:pt idx="6">
                  <c:v>22615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807-4C1F-BB45-4AAE2E201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75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1565594806763297"/>
          <c:y val="0.34403516057585798"/>
          <c:w val="0.13399846517713401"/>
          <c:h val="0.570993447766704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zero"/>
    <c:showDLblsOverMax val="0"/>
    <c:extLst>
      <c:ext uri="{0b15fc19-7d7d-44ad-8c2d-2c3a37ce22c3}">
        <chartProps xmlns="https://web.wps.cn/et/2018/main" chartId="{c5138333-d4a2-4630-803c-66719e29a9fa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1504949</xdr:colOff>
      <xdr:row>8</xdr:row>
      <xdr:rowOff>19050</xdr:rowOff>
    </xdr:from>
    <xdr:to>
      <xdr:col>1</xdr:col>
      <xdr:colOff>7942887</xdr:colOff>
      <xdr:row>29</xdr:row>
      <xdr:rowOff>85725</xdr:rowOff>
    </xdr:to>
    <xdr:graphicFrame macro="">
      <xdr:nvGraphicFramePr>
        <xdr:cNvPr id="1123" name="Chart 3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19049</xdr:colOff>
      <xdr:row>37</xdr:row>
      <xdr:rowOff>171450</xdr:rowOff>
    </xdr:from>
    <xdr:to>
      <xdr:col>2</xdr:col>
      <xdr:colOff>19401</xdr:colOff>
      <xdr:row>61</xdr:row>
      <xdr:rowOff>28006</xdr:rowOff>
    </xdr:to>
    <xdr:graphicFrame macro="">
      <xdr:nvGraphicFramePr>
        <xdr:cNvPr id="1124" name="Chart 1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I52"/>
  <sheetViews>
    <sheetView tabSelected="1" zoomScale="87" zoomScaleNormal="87" workbookViewId="0">
      <selection sqref="A1:C64"/>
    </sheetView>
  </sheetViews>
  <sheetFormatPr defaultColWidth="9.6640625" defaultRowHeight="15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15.44140625" style="1" customWidth="1"/>
    <col min="7" max="7" width="13" style="1" customWidth="1"/>
    <col min="8" max="8" width="9.6640625" style="1"/>
    <col min="9" max="9" width="12.109375" style="1" customWidth="1"/>
    <col min="10" max="16384" width="9.6640625" style="1"/>
  </cols>
  <sheetData>
    <row r="6" spans="2:2">
      <c r="B6" s="2"/>
    </row>
    <row r="17" spans="6:9">
      <c r="F17" s="1" t="s">
        <v>0</v>
      </c>
    </row>
    <row r="18" spans="6:9">
      <c r="F18" s="1" t="s">
        <v>1</v>
      </c>
      <c r="G18" s="1" t="s">
        <v>2</v>
      </c>
      <c r="H18" s="1" t="s">
        <v>3</v>
      </c>
      <c r="I18" s="1" t="s">
        <v>4</v>
      </c>
    </row>
    <row r="20" spans="6:9">
      <c r="F20" s="3">
        <v>2012</v>
      </c>
      <c r="G20" s="4">
        <v>217408</v>
      </c>
      <c r="H20" s="4">
        <v>108379.6</v>
      </c>
      <c r="I20" s="8">
        <f t="shared" ref="I20:I28" si="0">+G20+H20</f>
        <v>325787.59999999998</v>
      </c>
    </row>
    <row r="21" spans="6:9">
      <c r="F21" s="3">
        <v>2013</v>
      </c>
      <c r="G21" s="4">
        <v>207442.1</v>
      </c>
      <c r="H21" s="4">
        <v>108171.2</v>
      </c>
      <c r="I21" s="8">
        <f t="shared" si="0"/>
        <v>315613.3</v>
      </c>
    </row>
    <row r="22" spans="6:9">
      <c r="F22" s="3">
        <v>2014</v>
      </c>
      <c r="G22" s="4">
        <v>206825.921</v>
      </c>
      <c r="H22" s="4">
        <v>105769.749</v>
      </c>
      <c r="I22" s="8">
        <f t="shared" si="0"/>
        <v>312595.67</v>
      </c>
    </row>
    <row r="23" spans="6:9">
      <c r="F23" s="3">
        <v>2015</v>
      </c>
      <c r="G23" s="4">
        <v>193999.97</v>
      </c>
      <c r="H23" s="4">
        <v>105704</v>
      </c>
      <c r="I23" s="8">
        <f t="shared" si="0"/>
        <v>299703.96999999997</v>
      </c>
    </row>
    <row r="24" spans="6:9">
      <c r="F24" s="3">
        <v>2016</v>
      </c>
      <c r="G24" s="4">
        <v>188192</v>
      </c>
      <c r="H24" s="4">
        <v>100612</v>
      </c>
      <c r="I24" s="8">
        <f t="shared" si="0"/>
        <v>288804</v>
      </c>
    </row>
    <row r="25" spans="6:9">
      <c r="F25" s="3">
        <v>2017</v>
      </c>
      <c r="G25" s="4">
        <v>186834</v>
      </c>
      <c r="H25" s="4">
        <v>97191</v>
      </c>
      <c r="I25" s="8">
        <f t="shared" si="0"/>
        <v>284025</v>
      </c>
    </row>
    <row r="26" spans="6:9">
      <c r="F26" s="3">
        <v>2018</v>
      </c>
      <c r="G26" s="4">
        <v>187628</v>
      </c>
      <c r="H26" s="4">
        <v>94504</v>
      </c>
      <c r="I26" s="8">
        <f t="shared" si="0"/>
        <v>282132</v>
      </c>
    </row>
    <row r="27" spans="6:9">
      <c r="F27" s="3">
        <v>2019</v>
      </c>
      <c r="G27" s="4">
        <v>182678</v>
      </c>
      <c r="H27" s="4">
        <v>100618</v>
      </c>
      <c r="I27" s="8">
        <f t="shared" si="0"/>
        <v>283296</v>
      </c>
    </row>
    <row r="28" spans="6:9">
      <c r="F28" s="3">
        <v>2020</v>
      </c>
      <c r="G28" s="4">
        <v>179556</v>
      </c>
      <c r="H28" s="4">
        <v>98519</v>
      </c>
      <c r="I28" s="8">
        <f t="shared" si="0"/>
        <v>278075</v>
      </c>
    </row>
    <row r="29" spans="6:9">
      <c r="F29" s="3">
        <v>2021</v>
      </c>
      <c r="G29" s="4">
        <v>173847</v>
      </c>
      <c r="H29" s="4">
        <v>114848</v>
      </c>
      <c r="I29" s="8">
        <f t="shared" ref="I29:I31" si="1">+G29+H29</f>
        <v>288695</v>
      </c>
    </row>
    <row r="30" spans="6:9">
      <c r="F30" s="3">
        <v>2022</v>
      </c>
      <c r="G30" s="4">
        <v>159012.70000000001</v>
      </c>
      <c r="H30" s="4">
        <v>121286.6</v>
      </c>
      <c r="I30" s="8">
        <f t="shared" si="1"/>
        <v>280299.3</v>
      </c>
    </row>
    <row r="31" spans="6:9">
      <c r="F31" s="3">
        <v>2023</v>
      </c>
      <c r="G31" s="4">
        <v>148489</v>
      </c>
      <c r="H31" s="4">
        <v>131296</v>
      </c>
      <c r="I31" s="8">
        <f t="shared" si="1"/>
        <v>279785</v>
      </c>
    </row>
    <row r="32" spans="6:9">
      <c r="I32" s="9"/>
    </row>
    <row r="44" spans="6:8">
      <c r="F44" s="1" t="s">
        <v>5</v>
      </c>
      <c r="G44" s="5">
        <v>2023</v>
      </c>
    </row>
    <row r="45" spans="6:8">
      <c r="F45" t="s">
        <v>6</v>
      </c>
      <c r="G45" s="1">
        <v>34577</v>
      </c>
      <c r="H45" s="6">
        <f>+G45/$G$52*100</f>
        <v>30.106225511536799</v>
      </c>
    </row>
    <row r="46" spans="6:8">
      <c r="F46" t="s">
        <v>7</v>
      </c>
      <c r="G46" s="1">
        <v>16112</v>
      </c>
      <c r="H46" s="6">
        <f t="shared" ref="H46:H51" si="2">+G46/$G$52*100</f>
        <v>14.028733130169799</v>
      </c>
    </row>
    <row r="47" spans="6:8">
      <c r="F47" t="s">
        <v>8</v>
      </c>
      <c r="G47" s="1">
        <v>1166</v>
      </c>
      <c r="H47" s="6">
        <f t="shared" si="2"/>
        <v>1.01523726599913</v>
      </c>
    </row>
    <row r="48" spans="6:8">
      <c r="F48" t="s">
        <v>9</v>
      </c>
      <c r="G48">
        <v>1718</v>
      </c>
      <c r="H48" s="6">
        <f t="shared" si="2"/>
        <v>1.4958641706573801</v>
      </c>
    </row>
    <row r="49" spans="6:8">
      <c r="F49" t="s">
        <v>10</v>
      </c>
      <c r="G49" s="1">
        <v>25728</v>
      </c>
      <c r="H49" s="6">
        <f t="shared" si="2"/>
        <v>22.401393121462799</v>
      </c>
    </row>
    <row r="50" spans="6:8">
      <c r="F50" t="s">
        <v>11</v>
      </c>
      <c r="G50">
        <v>12934</v>
      </c>
      <c r="H50" s="6">
        <f t="shared" si="2"/>
        <v>11.261645624727899</v>
      </c>
    </row>
    <row r="51" spans="6:8">
      <c r="F51" t="s">
        <v>12</v>
      </c>
      <c r="G51" s="1">
        <v>22615</v>
      </c>
      <c r="H51" s="6">
        <f t="shared" si="2"/>
        <v>19.6909011754462</v>
      </c>
    </row>
    <row r="52" spans="6:8" ht="15.75">
      <c r="G52" s="7">
        <f>SUM(G45:G51)</f>
        <v>114850</v>
      </c>
      <c r="H52" s="6">
        <f>SUM(H45:H51)</f>
        <v>100</v>
      </c>
    </row>
  </sheetData>
  <printOptions horizontalCentered="1"/>
  <pageMargins left="0.196850393700787" right="0.196850393700787" top="0.78740157480314998" bottom="0.196850393700787" header="0" footer="0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Graf1</vt:lpstr>
      <vt:lpstr>Graf1!Area_stampa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B360405</dc:creator>
  <dc:description>Lavoro</dc:description>
  <cp:lastModifiedBy>Elena Martinasco</cp:lastModifiedBy>
  <cp:lastPrinted>2021-07-30T07:40:00Z</cp:lastPrinted>
  <dcterms:created xsi:type="dcterms:W3CDTF">2019-03-14T12:59:00Z</dcterms:created>
  <dcterms:modified xsi:type="dcterms:W3CDTF">2025-09-11T10:05:14Z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8AE17AE3527448F1BC7E7F2424628B37_12</vt:lpwstr>
  </property>
  <property fmtid="{D5CDD505-2E9C-101B-9397-08002B2CF9AE}" pid="3" name="KSOProductBuildVer">
    <vt:lpwstr>1033-12.2.0.20782</vt:lpwstr>
  </property>
</Properties>
</file>